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Booking Bonus (SPIFFS)\2025\"/>
    </mc:Choice>
  </mc:AlternateContent>
  <xr:revisionPtr revIDLastSave="0" documentId="13_ncr:1_{01EEB2D2-93A6-48B7-A3A2-CD719634CC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enured Plan" sheetId="1" r:id="rId1"/>
    <sheet name="New Hire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H8" i="1" l="1"/>
  <c r="J8" i="1" s="1"/>
  <c r="C13" i="2" l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13" i="2" l="1"/>
  <c r="G13" i="2" s="1"/>
  <c r="H9" i="1" l="1"/>
  <c r="J9" i="1" s="1"/>
  <c r="H10" i="1" l="1"/>
  <c r="J10" i="1" s="1"/>
</calcChain>
</file>

<file path=xl/sharedStrings.xml><?xml version="1.0" encoding="utf-8"?>
<sst xmlns="http://schemas.openxmlformats.org/spreadsheetml/2006/main" count="65" uniqueCount="44">
  <si>
    <t>Frequency</t>
  </si>
  <si>
    <r>
      <t xml:space="preserve"># Net Bookings     </t>
    </r>
    <r>
      <rPr>
        <b/>
        <sz val="11"/>
        <color indexed="8"/>
        <rFont val="Calibri"/>
        <family val="2"/>
      </rPr>
      <t>(New Bkgs - Cancellations)</t>
    </r>
  </si>
  <si>
    <t>Weighted Value</t>
  </si>
  <si>
    <t>TST Cruise Bookings</t>
  </si>
  <si>
    <t>Totals</t>
  </si>
  <si>
    <r>
      <t>Totally Satisfied TAQS#5 Surveys received -</t>
    </r>
    <r>
      <rPr>
        <b/>
        <sz val="12"/>
        <color rgb="FF000000"/>
        <rFont val="Calibri"/>
        <family val="2"/>
      </rPr>
      <t xml:space="preserve"> achieving TMRA GAP revenue not required</t>
    </r>
  </si>
  <si>
    <t>Behavioral</t>
  </si>
  <si>
    <r>
      <t xml:space="preserve">Total # Booking Bonus       </t>
    </r>
    <r>
      <rPr>
        <b/>
        <sz val="11"/>
        <color indexed="8"/>
        <rFont val="Calibri"/>
        <family val="2"/>
      </rPr>
      <t>(# Net Bkgs x Weighted Value)</t>
    </r>
  </si>
  <si>
    <t>Booking Bonus  Rate        ($10)</t>
  </si>
  <si>
    <r>
      <t xml:space="preserve">Booking Bonus Payout   </t>
    </r>
    <r>
      <rPr>
        <b/>
        <sz val="11"/>
        <color indexed="8"/>
        <rFont val="Calibri"/>
        <family val="2"/>
      </rPr>
      <t>(# SPIFs x Rate)</t>
    </r>
  </si>
  <si>
    <t xml:space="preserve">*TCC agents please reference your VPP plan for Booking Bonus (formerly known as SPIFF) amount. </t>
  </si>
  <si>
    <t>Booking Bonus Opportunity</t>
  </si>
  <si>
    <r>
      <t xml:space="preserve"># Net Bookings
</t>
    </r>
    <r>
      <rPr>
        <b/>
        <sz val="8"/>
        <color theme="1"/>
        <rFont val="Calibri"/>
        <family val="2"/>
        <scheme val="minor"/>
      </rPr>
      <t>(New Bkgs - Cancellations)</t>
    </r>
  </si>
  <si>
    <r>
      <t xml:space="preserve">Total #
</t>
    </r>
    <r>
      <rPr>
        <b/>
        <sz val="8"/>
        <color theme="1"/>
        <rFont val="Calibri"/>
        <family val="2"/>
        <scheme val="minor"/>
      </rPr>
      <t>(# Net Bkgs x Weighted Value)</t>
    </r>
  </si>
  <si>
    <t>Payout Rate
($10)</t>
  </si>
  <si>
    <r>
      <t xml:space="preserve">Total Payout
</t>
    </r>
    <r>
      <rPr>
        <b/>
        <sz val="8"/>
        <color theme="1"/>
        <rFont val="Calibri"/>
        <family val="2"/>
        <scheme val="minor"/>
      </rPr>
      <t>(Total # x Rate)</t>
    </r>
  </si>
  <si>
    <t>Club Owned Bookings</t>
  </si>
  <si>
    <t>Monthly</t>
  </si>
  <si>
    <t>5 Diamond Partner Bookings</t>
  </si>
  <si>
    <t>Strategic Partner Bookings</t>
  </si>
  <si>
    <t>Preferred Partner Bookings</t>
  </si>
  <si>
    <t>Allianz Policies Sold</t>
  </si>
  <si>
    <t>Totally Satisfied TAQS#5 Surveys Received</t>
  </si>
  <si>
    <t>Service Fees Charged</t>
  </si>
  <si>
    <t>Credit Card Applications</t>
  </si>
  <si>
    <t>Booking Bonus Opportunities</t>
  </si>
  <si>
    <t>Newe Hire Agent Plan 2025</t>
  </si>
  <si>
    <t>Provider Name</t>
  </si>
  <si>
    <t>Provider Code</t>
  </si>
  <si>
    <t>N/A</t>
  </si>
  <si>
    <t>Preferred</t>
  </si>
  <si>
    <t>Five Diamond</t>
  </si>
  <si>
    <t>Royal</t>
  </si>
  <si>
    <t>Strategic</t>
  </si>
  <si>
    <t>Viking</t>
  </si>
  <si>
    <t>Oceania</t>
  </si>
  <si>
    <t>Tenured Agent Plan December 2025</t>
  </si>
  <si>
    <t>December</t>
  </si>
  <si>
    <t>RCC</t>
  </si>
  <si>
    <t>Royal Caribbean International</t>
  </si>
  <si>
    <t>Oceania Cruises</t>
  </si>
  <si>
    <t>OCE</t>
  </si>
  <si>
    <t>Viking Ocean Cruises         Viking River Cruises</t>
  </si>
  <si>
    <t>VOC     VRC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</si>
</sst>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3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indexed="8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theme="0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164" fontId="7" fillId="4" borderId="9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6" borderId="2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2" fillId="6" borderId="0" xfId="0" applyFont="1" applyFill="1"/>
    <xf numFmtId="0" fontId="3" fillId="0" borderId="0" xfId="0" applyFont="1"/>
    <xf numFmtId="164" fontId="7" fillId="4" borderId="10" xfId="1" applyNumberFormat="1" applyFont="1" applyFill="1" applyBorder="1" applyAlignment="1">
      <alignment horizontal="center" vertical="center" wrapText="1"/>
    </xf>
    <xf numFmtId="164" fontId="7" fillId="4" borderId="13" xfId="1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6" fontId="0" fillId="6" borderId="20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6" borderId="20" xfId="0" applyNumberForma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4" fontId="0" fillId="6" borderId="22" xfId="0" applyNumberForma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164" fontId="13" fillId="6" borderId="24" xfId="0" applyNumberFormat="1" applyFont="1" applyFill="1" applyBorder="1" applyAlignment="1">
      <alignment horizontal="center" vertical="center"/>
    </xf>
    <xf numFmtId="164" fontId="13" fillId="6" borderId="25" xfId="0" applyNumberFormat="1" applyFont="1" applyFill="1" applyBorder="1" applyAlignment="1">
      <alignment horizontal="center" vertical="center"/>
    </xf>
    <xf numFmtId="0" fontId="0" fillId="6" borderId="24" xfId="0" applyFill="1" applyBorder="1"/>
    <xf numFmtId="0" fontId="13" fillId="6" borderId="24" xfId="0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textRotation="90"/>
    </xf>
    <xf numFmtId="0" fontId="5" fillId="8" borderId="8" xfId="0" applyFont="1" applyFill="1" applyBorder="1" applyAlignment="1">
      <alignment horizontal="center" vertical="center" textRotation="90"/>
    </xf>
    <xf numFmtId="0" fontId="3" fillId="8" borderId="11" xfId="1" applyFont="1" applyFill="1" applyBorder="1" applyAlignment="1">
      <alignment horizontal="center" vertical="center" wrapText="1"/>
    </xf>
    <xf numFmtId="0" fontId="3" fillId="9" borderId="11" xfId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textRotation="90"/>
    </xf>
    <xf numFmtId="0" fontId="8" fillId="6" borderId="14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/>
    </xf>
    <xf numFmtId="0" fontId="5" fillId="7" borderId="11" xfId="0" applyFont="1" applyFill="1" applyBorder="1" applyAlignment="1">
      <alignment horizontal="center" vertical="center" textRotation="90"/>
    </xf>
    <xf numFmtId="0" fontId="5" fillId="10" borderId="6" xfId="0" applyFont="1" applyFill="1" applyBorder="1" applyAlignment="1">
      <alignment horizontal="center" vertical="center" textRotation="90"/>
    </xf>
    <xf numFmtId="0" fontId="3" fillId="10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B1" zoomScale="99" zoomScaleNormal="132" workbookViewId="0">
      <selection activeCell="L8" sqref="L8"/>
    </sheetView>
  </sheetViews>
  <sheetFormatPr defaultRowHeight="21" x14ac:dyDescent="0.4"/>
  <cols>
    <col min="1" max="1" width="8.109375" bestFit="1" customWidth="1"/>
    <col min="2" max="4" width="34.33203125" customWidth="1"/>
    <col min="5" max="5" width="13.88671875" customWidth="1"/>
    <col min="6" max="6" width="14.5546875" bestFit="1" customWidth="1"/>
    <col min="7" max="7" width="13.5546875" customWidth="1"/>
    <col min="8" max="8" width="16.5546875" bestFit="1" customWidth="1"/>
    <col min="9" max="9" width="11.88671875" bestFit="1" customWidth="1"/>
    <col min="10" max="10" width="11.5546875" bestFit="1" customWidth="1"/>
    <col min="11" max="11" width="9.109375" style="17"/>
  </cols>
  <sheetData>
    <row r="1" spans="1:10" x14ac:dyDescent="0.4">
      <c r="G1" s="18"/>
    </row>
    <row r="3" spans="1:10" ht="46.8" thickBot="1" x14ac:dyDescent="0.9">
      <c r="B3" s="54" t="s">
        <v>36</v>
      </c>
      <c r="C3" s="54"/>
      <c r="D3" s="54"/>
      <c r="E3" s="54"/>
      <c r="F3" s="54"/>
      <c r="G3" s="54"/>
      <c r="H3" s="54"/>
      <c r="I3" s="54"/>
      <c r="J3" s="54"/>
    </row>
    <row r="4" spans="1:10" ht="100.5" customHeight="1" thickTop="1" thickBot="1" x14ac:dyDescent="0.45">
      <c r="B4" s="44" t="s">
        <v>25</v>
      </c>
      <c r="C4" s="45" t="s">
        <v>27</v>
      </c>
      <c r="D4" s="45" t="s">
        <v>28</v>
      </c>
      <c r="E4" s="1" t="s">
        <v>0</v>
      </c>
      <c r="F4" s="1" t="s">
        <v>1</v>
      </c>
      <c r="G4" s="1" t="s">
        <v>2</v>
      </c>
      <c r="H4" s="2" t="s">
        <v>7</v>
      </c>
      <c r="I4" s="1" t="s">
        <v>8</v>
      </c>
      <c r="J4" s="3" t="s">
        <v>9</v>
      </c>
    </row>
    <row r="5" spans="1:10" ht="138.75" customHeight="1" thickTop="1" x14ac:dyDescent="0.4">
      <c r="A5" s="48" t="s">
        <v>31</v>
      </c>
      <c r="B5" s="49" t="s">
        <v>32</v>
      </c>
      <c r="C5" s="49" t="s">
        <v>39</v>
      </c>
      <c r="D5" s="49" t="s">
        <v>38</v>
      </c>
      <c r="E5" s="4" t="s">
        <v>37</v>
      </c>
      <c r="F5" s="9">
        <v>0</v>
      </c>
      <c r="G5" s="5">
        <v>2</v>
      </c>
      <c r="H5" s="10">
        <v>0</v>
      </c>
      <c r="I5" s="19">
        <v>10</v>
      </c>
      <c r="J5" s="20">
        <f t="shared" ref="J5" si="0">(H5*I5)*G5</f>
        <v>0</v>
      </c>
    </row>
    <row r="6" spans="1:10" ht="138.75" customHeight="1" x14ac:dyDescent="0.4">
      <c r="A6" s="51" t="s">
        <v>33</v>
      </c>
      <c r="B6" s="50" t="s">
        <v>34</v>
      </c>
      <c r="C6" s="50" t="s">
        <v>42</v>
      </c>
      <c r="D6" s="50" t="s">
        <v>43</v>
      </c>
      <c r="E6" s="4" t="s">
        <v>37</v>
      </c>
      <c r="F6" s="9">
        <v>0</v>
      </c>
      <c r="G6" s="5">
        <v>3</v>
      </c>
      <c r="H6" s="10">
        <v>0</v>
      </c>
      <c r="I6" s="19">
        <v>10</v>
      </c>
      <c r="J6" s="20">
        <f t="shared" ref="J6:J8" si="1">(H6*I6)*G6</f>
        <v>0</v>
      </c>
    </row>
    <row r="7" spans="1:10" ht="138.75" customHeight="1" x14ac:dyDescent="0.4">
      <c r="A7" s="56" t="s">
        <v>30</v>
      </c>
      <c r="B7" s="57" t="s">
        <v>35</v>
      </c>
      <c r="C7" s="57" t="s">
        <v>40</v>
      </c>
      <c r="D7" s="57" t="s">
        <v>41</v>
      </c>
      <c r="E7" s="4" t="s">
        <v>37</v>
      </c>
      <c r="F7" s="9">
        <v>0</v>
      </c>
      <c r="G7" s="5">
        <v>2</v>
      </c>
      <c r="H7" s="10">
        <v>0</v>
      </c>
      <c r="I7" s="19">
        <v>10</v>
      </c>
      <c r="J7" s="20">
        <f t="shared" ref="J7" si="2">(H7*I7)*G7</f>
        <v>0</v>
      </c>
    </row>
    <row r="8" spans="1:10" ht="79.5" customHeight="1" thickBot="1" x14ac:dyDescent="0.45">
      <c r="A8" s="55" t="s">
        <v>6</v>
      </c>
      <c r="B8" s="46" t="s">
        <v>3</v>
      </c>
      <c r="C8" s="46" t="s">
        <v>29</v>
      </c>
      <c r="D8" s="46" t="s">
        <v>29</v>
      </c>
      <c r="E8" s="4" t="s">
        <v>37</v>
      </c>
      <c r="F8" s="9">
        <v>0</v>
      </c>
      <c r="G8" s="14">
        <v>0.5</v>
      </c>
      <c r="H8" s="10">
        <f>(F8*G8)</f>
        <v>0</v>
      </c>
      <c r="I8" s="19">
        <v>10</v>
      </c>
      <c r="J8" s="20">
        <f t="shared" si="1"/>
        <v>0</v>
      </c>
    </row>
    <row r="9" spans="1:10" ht="60" customHeight="1" thickTop="1" thickBot="1" x14ac:dyDescent="0.45">
      <c r="A9" s="55"/>
      <c r="B9" s="46" t="s">
        <v>5</v>
      </c>
      <c r="C9" s="46" t="s">
        <v>29</v>
      </c>
      <c r="D9" s="46" t="s">
        <v>29</v>
      </c>
      <c r="E9" s="4" t="s">
        <v>37</v>
      </c>
      <c r="F9" s="9">
        <v>0</v>
      </c>
      <c r="G9" s="15">
        <v>0.5</v>
      </c>
      <c r="H9" s="6">
        <f>(F9*G9)</f>
        <v>0</v>
      </c>
      <c r="I9" s="7">
        <v>10</v>
      </c>
      <c r="J9" s="8">
        <f t="shared" ref="J9:J10" si="3">(H9*I9)*G9</f>
        <v>0</v>
      </c>
    </row>
    <row r="10" spans="1:10" ht="60" customHeight="1" thickTop="1" thickBot="1" x14ac:dyDescent="0.45">
      <c r="A10" s="47"/>
      <c r="B10" s="42" t="s">
        <v>4</v>
      </c>
      <c r="C10" s="43"/>
      <c r="D10" s="43"/>
      <c r="E10" s="4" t="s">
        <v>37</v>
      </c>
      <c r="F10" s="11">
        <v>0</v>
      </c>
      <c r="G10" s="11"/>
      <c r="H10" s="11">
        <f>SUM(H9:H9)</f>
        <v>0</v>
      </c>
      <c r="I10" s="13">
        <v>10</v>
      </c>
      <c r="J10" s="12">
        <f t="shared" si="3"/>
        <v>0</v>
      </c>
    </row>
    <row r="11" spans="1:10" ht="60" customHeight="1" thickTop="1" x14ac:dyDescent="0.4">
      <c r="A11" s="52"/>
    </row>
    <row r="12" spans="1:10" ht="83.1" customHeight="1" x14ac:dyDescent="0.4">
      <c r="A12" s="52"/>
      <c r="B12" s="16" t="s">
        <v>10</v>
      </c>
      <c r="C12" s="16"/>
      <c r="D12" s="16"/>
    </row>
    <row r="13" spans="1:10" ht="151.5" customHeight="1" thickBot="1" x14ac:dyDescent="0.45">
      <c r="A13" s="53"/>
    </row>
    <row r="14" spans="1:10" ht="18.600000000000001" customHeight="1" x14ac:dyDescent="0.4"/>
    <row r="15" spans="1:10" ht="78.75" customHeight="1" x14ac:dyDescent="0.4"/>
  </sheetData>
  <mergeCells count="3">
    <mergeCell ref="A11:A13"/>
    <mergeCell ref="B3:J3"/>
    <mergeCell ref="A8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workbookViewId="0">
      <selection activeCell="I10" sqref="I10"/>
    </sheetView>
  </sheetViews>
  <sheetFormatPr defaultRowHeight="14.4" x14ac:dyDescent="0.3"/>
  <cols>
    <col min="1" max="1" width="26.44140625" bestFit="1" customWidth="1"/>
    <col min="2" max="2" width="10.6640625" customWidth="1"/>
    <col min="3" max="3" width="15.33203125" customWidth="1"/>
    <col min="4" max="4" width="10.44140625" customWidth="1"/>
    <col min="5" max="5" width="10.88671875" customWidth="1"/>
    <col min="6" max="6" width="11.88671875" customWidth="1"/>
    <col min="7" max="7" width="18.5546875" customWidth="1"/>
  </cols>
  <sheetData>
    <row r="2" spans="1:7" ht="46.8" thickBot="1" x14ac:dyDescent="0.9">
      <c r="A2" s="54" t="s">
        <v>26</v>
      </c>
      <c r="B2" s="54"/>
      <c r="C2" s="54"/>
      <c r="D2" s="54"/>
      <c r="E2" s="54"/>
      <c r="F2" s="54"/>
      <c r="G2" s="54"/>
    </row>
    <row r="3" spans="1:7" ht="45.6" thickTop="1" x14ac:dyDescent="0.3">
      <c r="A3" s="21" t="s">
        <v>11</v>
      </c>
      <c r="B3" s="22" t="s">
        <v>0</v>
      </c>
      <c r="C3" s="23" t="s">
        <v>12</v>
      </c>
      <c r="D3" s="23" t="s">
        <v>2</v>
      </c>
      <c r="E3" s="23" t="s">
        <v>13</v>
      </c>
      <c r="F3" s="23" t="s">
        <v>14</v>
      </c>
      <c r="G3" s="24" t="s">
        <v>15</v>
      </c>
    </row>
    <row r="4" spans="1:7" x14ac:dyDescent="0.3">
      <c r="A4" s="25" t="s">
        <v>16</v>
      </c>
      <c r="B4" s="26" t="s">
        <v>17</v>
      </c>
      <c r="C4" s="26">
        <v>0</v>
      </c>
      <c r="D4" s="26">
        <v>2</v>
      </c>
      <c r="E4" s="26">
        <f>C4*D4</f>
        <v>0</v>
      </c>
      <c r="F4" s="27">
        <v>10</v>
      </c>
      <c r="G4" s="28">
        <f>SUM(E4*F4)</f>
        <v>0</v>
      </c>
    </row>
    <row r="5" spans="1:7" x14ac:dyDescent="0.3">
      <c r="A5" s="25" t="s">
        <v>18</v>
      </c>
      <c r="B5" s="26" t="s">
        <v>17</v>
      </c>
      <c r="C5" s="26">
        <v>0</v>
      </c>
      <c r="D5" s="26">
        <v>1.5</v>
      </c>
      <c r="E5" s="26">
        <f t="shared" ref="E5:E12" si="0">C5*D5</f>
        <v>0</v>
      </c>
      <c r="F5" s="29">
        <v>10</v>
      </c>
      <c r="G5" s="30">
        <f t="shared" ref="G5:G13" si="1">SUM(E5*F5)</f>
        <v>0</v>
      </c>
    </row>
    <row r="6" spans="1:7" x14ac:dyDescent="0.3">
      <c r="A6" s="25" t="s">
        <v>19</v>
      </c>
      <c r="B6" s="26" t="s">
        <v>17</v>
      </c>
      <c r="C6" s="26">
        <v>0</v>
      </c>
      <c r="D6" s="26">
        <v>1</v>
      </c>
      <c r="E6" s="26">
        <f t="shared" si="0"/>
        <v>0</v>
      </c>
      <c r="F6" s="29">
        <v>10</v>
      </c>
      <c r="G6" s="30">
        <f t="shared" si="1"/>
        <v>0</v>
      </c>
    </row>
    <row r="7" spans="1:7" x14ac:dyDescent="0.3">
      <c r="A7" s="25" t="s">
        <v>20</v>
      </c>
      <c r="B7" s="26" t="s">
        <v>17</v>
      </c>
      <c r="C7" s="26">
        <v>0</v>
      </c>
      <c r="D7" s="26">
        <v>0.5</v>
      </c>
      <c r="E7" s="26">
        <f t="shared" si="0"/>
        <v>0</v>
      </c>
      <c r="F7" s="29">
        <v>10</v>
      </c>
      <c r="G7" s="30">
        <f t="shared" si="1"/>
        <v>0</v>
      </c>
    </row>
    <row r="8" spans="1:7" x14ac:dyDescent="0.3">
      <c r="A8" s="25" t="s">
        <v>21</v>
      </c>
      <c r="B8" s="26" t="s">
        <v>17</v>
      </c>
      <c r="C8" s="26">
        <v>0</v>
      </c>
      <c r="D8" s="26">
        <v>0.5</v>
      </c>
      <c r="E8" s="26">
        <f t="shared" si="0"/>
        <v>0</v>
      </c>
      <c r="F8" s="29">
        <v>10</v>
      </c>
      <c r="G8" s="30">
        <f t="shared" si="1"/>
        <v>0</v>
      </c>
    </row>
    <row r="9" spans="1:7" x14ac:dyDescent="0.3">
      <c r="A9" s="25" t="s">
        <v>3</v>
      </c>
      <c r="B9" s="26" t="s">
        <v>17</v>
      </c>
      <c r="C9" s="26">
        <v>0</v>
      </c>
      <c r="D9" s="26">
        <v>1</v>
      </c>
      <c r="E9" s="26">
        <f t="shared" si="0"/>
        <v>0</v>
      </c>
      <c r="F9" s="29">
        <v>10</v>
      </c>
      <c r="G9" s="30">
        <f t="shared" si="1"/>
        <v>0</v>
      </c>
    </row>
    <row r="10" spans="1:7" ht="28.8" x14ac:dyDescent="0.3">
      <c r="A10" s="31" t="s">
        <v>22</v>
      </c>
      <c r="B10" s="26" t="s">
        <v>17</v>
      </c>
      <c r="C10" s="26">
        <v>0</v>
      </c>
      <c r="D10" s="26">
        <v>1</v>
      </c>
      <c r="E10" s="26">
        <f t="shared" si="0"/>
        <v>0</v>
      </c>
      <c r="F10" s="29">
        <v>10</v>
      </c>
      <c r="G10" s="30">
        <f t="shared" si="1"/>
        <v>0</v>
      </c>
    </row>
    <row r="11" spans="1:7" x14ac:dyDescent="0.3">
      <c r="A11" s="25" t="s">
        <v>23</v>
      </c>
      <c r="B11" s="26" t="s">
        <v>17</v>
      </c>
      <c r="C11" s="26">
        <v>0</v>
      </c>
      <c r="D11" s="26">
        <v>0.5</v>
      </c>
      <c r="E11" s="26">
        <f t="shared" si="0"/>
        <v>0</v>
      </c>
      <c r="F11" s="29">
        <v>10</v>
      </c>
      <c r="G11" s="30">
        <f t="shared" si="1"/>
        <v>0</v>
      </c>
    </row>
    <row r="12" spans="1:7" ht="15" thickBot="1" x14ac:dyDescent="0.35">
      <c r="A12" s="32" t="s">
        <v>24</v>
      </c>
      <c r="B12" s="33" t="s">
        <v>17</v>
      </c>
      <c r="C12" s="33">
        <v>0</v>
      </c>
      <c r="D12" s="33">
        <v>1</v>
      </c>
      <c r="E12" s="26">
        <f t="shared" si="0"/>
        <v>0</v>
      </c>
      <c r="F12" s="34">
        <v>10</v>
      </c>
      <c r="G12" s="35">
        <f t="shared" si="1"/>
        <v>0</v>
      </c>
    </row>
    <row r="13" spans="1:7" ht="15" thickBot="1" x14ac:dyDescent="0.35">
      <c r="A13" s="36" t="s">
        <v>4</v>
      </c>
      <c r="B13" s="40"/>
      <c r="C13" s="37">
        <f>SUM(C4:C12)</f>
        <v>0</v>
      </c>
      <c r="D13" s="41"/>
      <c r="E13" s="37">
        <f>SUM(E4:E12)</f>
        <v>0</v>
      </c>
      <c r="F13" s="38">
        <v>10</v>
      </c>
      <c r="G13" s="39">
        <f t="shared" si="1"/>
        <v>0</v>
      </c>
    </row>
    <row r="16" spans="1:7" ht="90" x14ac:dyDescent="0.3">
      <c r="A16" s="16" t="s">
        <v>10</v>
      </c>
    </row>
  </sheetData>
  <mergeCells count="1"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6CF4870AF004F9D9A4FC4FB2F1C43" ma:contentTypeVersion="10" ma:contentTypeDescription="Create a new document." ma:contentTypeScope="" ma:versionID="97238eab0fa43db0a75b9495c23dff38">
  <xsd:schema xmlns:xsd="http://www.w3.org/2001/XMLSchema" xmlns:xs="http://www.w3.org/2001/XMLSchema" xmlns:p="http://schemas.microsoft.com/office/2006/metadata/properties" xmlns:ns3="775a3059-e848-486c-8831-cd65e5468025" targetNamespace="http://schemas.microsoft.com/office/2006/metadata/properties" ma:root="true" ma:fieldsID="31dafb82cbfa5e2f53d51e8ced725126" ns3:_="">
    <xsd:import namespace="775a3059-e848-486c-8831-cd65e54680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a3059-e848-486c-8831-cd65e54680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37C9D-EBCB-4922-A0FD-F6294BF5C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a3059-e848-486c-8831-cd65e5468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D2E0B-7948-4890-ADFD-FA5E2FC9CDD4}">
  <ds:schemaRefs>
    <ds:schemaRef ds:uri="http://purl.org/dc/elements/1.1/"/>
    <ds:schemaRef ds:uri="http://schemas.microsoft.com/office/2006/metadata/properties"/>
    <ds:schemaRef ds:uri="775a3059-e848-486c-8831-cd65e546802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99DD44-D669-4F5D-9C0A-10FFA395E7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Tenured Plan</vt:lpstr>
      <vt:lpstr>New Hire Plan</vt:lpstr>
    </vt:vector>
  </TitlesOfParts>
  <Company>AAA Club 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Debby</dc:creator>
  <cp:lastModifiedBy>Calvert, Debby</cp:lastModifiedBy>
  <dcterms:created xsi:type="dcterms:W3CDTF">2022-08-01T19:06:36Z</dcterms:created>
  <dcterms:modified xsi:type="dcterms:W3CDTF">2025-11-26T19:08:06Z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0x0101000476CF4870AF004F9D9A4FC4FB2F1C43</vt:lpwstr>
  </property>
</Properties>
</file>